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6B522F80-B5C3-47EC-BB73-A971A1BCF6A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23" i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<sst xmlns="http://schemas.openxmlformats.org/spreadsheetml/2006/main" count="51" uniqueCount="45">
  <si>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</si>
  <si>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</si>
  <si>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</si>
  <si>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</si>
  <si>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</si>
  <si>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</si>
  <si>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</si>
  <si>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</si>
  <si>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</si>
  <si>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</si>
  <si>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</si>
  <si>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</si>
  <si>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</si>
  <si>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</si>
  <si>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</si>
  <si>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</si>
  <si>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</si>
  <si>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</si>
  <si>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</si>
  <si>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</si>
  <si>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</si>
  <si>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</si>
  <si>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</si>
  <si>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</si>
  <si>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</si>
  <si>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</si>
  <si>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</si>
  <si>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</si>
  <si>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</si>
  <si>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</si>
  <si>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</si>
  <si>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</si>
  <si>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</si>
  <si>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</si>
  <si>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</si>
  <si>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 xml:space="preserve">11 / MART / 2021     -- DOĞU-- </t>
  </si>
  <si>
    <t>PELİT TİC.SEFA PELİT</t>
  </si>
  <si>
    <t>ÖZ KALİTE MAKİNE YED.</t>
  </si>
  <si>
    <t>UĞUREL TİC.ALİ KETEN</t>
  </si>
  <si>
    <t>4 AD.KAP.DEĞİŞİM</t>
  </si>
  <si>
    <t>ABUZER DEMİRTAŞ</t>
  </si>
  <si>
    <t>MUSTAFA KARTAL</t>
  </si>
  <si>
    <t>DEPO YARI</t>
  </si>
  <si>
    <t>225 MAZOT</t>
  </si>
  <si>
    <t xml:space="preserve">GİDEN :  MUSTAFA KARTAL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</si>
</sst>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J16" sqref="J16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28515625" bestFit="1" customWidth="1"/>
    <col min="10" max="10" width="23.140625" bestFit="1" customWidth="1"/>
  </cols>
  <sheetData>
    <row r="1" spans="1:10" ht="19.5" thickBot="1" x14ac:dyDescent="0.35">
      <c r="A1" s="1" t="s">
        <v>44</v>
      </c>
      <c r="B1" s="77" t="s">
        <v>35</v>
      </c>
      <c r="C1" s="77"/>
      <c r="D1" s="78"/>
      <c r="E1" s="2"/>
      <c r="F1" s="56" t="s">
        <v>0</v>
      </c>
      <c r="G1" s="57"/>
      <c r="H1" s="58" t="s">
        <v>1</v>
      </c>
      <c r="I1" s="59">
        <v>44266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36</v>
      </c>
      <c r="B4" s="54">
        <v>44266</v>
      </c>
      <c r="C4" s="8"/>
      <c r="D4" s="9">
        <v>2860</v>
      </c>
      <c r="E4" s="6"/>
      <c r="F4" s="7" t="str">
        <f>A4</f>
        <v>PELİT TİC.SEFA PELİT</v>
      </c>
      <c r="G4" s="10">
        <v>2860</v>
      </c>
      <c r="H4" s="11"/>
      <c r="I4" s="62">
        <f t="shared" ref="I4" si="0">D4-G4-H4</f>
        <v>0</v>
      </c>
      <c r="J4" s="57"/>
    </row>
    <row r="5" spans="1:10" ht="18.75" x14ac:dyDescent="0.3">
      <c r="A5" s="7" t="s">
        <v>37</v>
      </c>
      <c r="B5" s="54">
        <v>44266</v>
      </c>
      <c r="C5" s="8"/>
      <c r="D5" s="9">
        <v>12350</v>
      </c>
      <c r="E5" s="6"/>
      <c r="F5" s="7" t="str">
        <f t="shared" ref="F5:F15" si="1">A5</f>
        <v>ÖZ KALİTE MAKİNE YED.</v>
      </c>
      <c r="G5" s="10">
        <v>12350</v>
      </c>
      <c r="H5" s="12"/>
      <c r="I5" s="62">
        <f>D5-G5-H5</f>
        <v>0</v>
      </c>
      <c r="J5" s="57"/>
    </row>
    <row r="6" spans="1:10" ht="18.75" x14ac:dyDescent="0.3">
      <c r="A6" s="7" t="s">
        <v>38</v>
      </c>
      <c r="B6" s="54">
        <v>44266</v>
      </c>
      <c r="C6" s="8"/>
      <c r="D6" s="9">
        <v>0</v>
      </c>
      <c r="E6" s="6"/>
      <c r="F6" s="7" t="str">
        <f t="shared" si="1"/>
        <v>UĞUREL TİC.ALİ KETEN</v>
      </c>
      <c r="G6" s="10"/>
      <c r="H6" s="12"/>
      <c r="I6" s="62">
        <f t="shared" ref="I6:I10" si="2">D6-G6-H6</f>
        <v>0</v>
      </c>
      <c r="J6" s="57" t="s">
        <v>39</v>
      </c>
    </row>
    <row r="7" spans="1:10" ht="18.75" x14ac:dyDescent="0.3">
      <c r="A7" s="7" t="s">
        <v>40</v>
      </c>
      <c r="B7" s="54">
        <v>44266</v>
      </c>
      <c r="C7" s="8"/>
      <c r="D7" s="9">
        <v>500</v>
      </c>
      <c r="E7" s="6"/>
      <c r="F7" s="7" t="str">
        <f t="shared" si="1"/>
        <v>ABUZER DEMİRTAŞ</v>
      </c>
      <c r="G7" s="55"/>
      <c r="H7" s="12">
        <v>500</v>
      </c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f>200+225</f>
        <v>425</v>
      </c>
      <c r="H16" s="13"/>
      <c r="I16" s="62">
        <v>0</v>
      </c>
      <c r="J16" s="57" t="s">
        <v>43</v>
      </c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15710</v>
      </c>
      <c r="E19" s="21"/>
      <c r="F19" s="63" t="s">
        <v>10</v>
      </c>
      <c r="G19" s="64">
        <f>SUM(G4:G18)</f>
        <v>15635</v>
      </c>
      <c r="H19" s="65">
        <f>SUM(H4:H18)</f>
        <v>500</v>
      </c>
      <c r="I19" s="66">
        <f>SUM(I4:I18)</f>
        <v>0</v>
      </c>
      <c r="J19" s="67">
        <f>SUM(G19:I19)</f>
        <v>16135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240890</v>
      </c>
      <c r="C22" s="4">
        <v>242203</v>
      </c>
      <c r="D22" s="25">
        <f>B22-C22</f>
        <v>-1313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f>G23</f>
        <v>660</v>
      </c>
      <c r="C23" s="29"/>
      <c r="D23" s="30">
        <f>B23/D22</f>
        <v>-0.50266565118050266</v>
      </c>
      <c r="F23" s="31" t="s">
        <v>19</v>
      </c>
      <c r="G23" s="32">
        <f>435+225</f>
        <v>660</v>
      </c>
      <c r="H23" s="32"/>
      <c r="I23" s="14"/>
      <c r="J23" t="s">
        <v>42</v>
      </c>
    </row>
    <row r="24" spans="1:10" ht="19.5" thickBot="1" x14ac:dyDescent="0.3">
      <c r="A24" s="33" t="s">
        <v>20</v>
      </c>
      <c r="B24" s="34">
        <f>G30</f>
        <v>865</v>
      </c>
      <c r="C24" s="35">
        <f>D19</f>
        <v>15710</v>
      </c>
      <c r="D24" s="36">
        <f>B24/C24</f>
        <v>5.5060471037555694E-2</v>
      </c>
      <c r="F24" s="37" t="s">
        <v>21</v>
      </c>
      <c r="G24" s="10">
        <v>75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130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865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14770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865</v>
      </c>
    </row>
    <row r="34" spans="1:10" ht="18.75" x14ac:dyDescent="0.3">
      <c r="A34" s="68" t="s">
        <v>41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14770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2021-03-13T06:11:37Z</cp:lastPrinted>
  <dcterms:created xsi:type="dcterms:W3CDTF">2015-06-05T18:17:20Z</dcterms:created>
  <dcterms:modified xsi:type="dcterms:W3CDTF">2021-03-13T06:11:40Z</dcterms:modified>
</cp:coreProperties>
</file>